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5t012d\"/>
    </mc:Choice>
  </mc:AlternateContent>
  <xr:revisionPtr revIDLastSave="0" documentId="13_ncr:1_{543FBC8C-04ED-4F08-A28B-6C8AC97CEB8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5" i="1"/>
  <c r="F54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<sst xmlns="http://schemas.openxmlformats.org/spreadsheetml/2006/main" count="131" uniqueCount="113">
  <si>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</si>
  <si>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</si>
  <si>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</si>
  <si>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</si>
  <si>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</si>
  <si>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</si>
  <si>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</si>
  <si>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</si>
  <si>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</si>
  <si>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</si>
  <si>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</si>
  <si>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</si>
  <si>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</si>
  <si>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</si>
  <si>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</si>
  <si>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</si>
  <si>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</si>
  <si>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</si>
  <si>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</si>
  <si>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</si>
  <si>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</si>
  <si>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</si>
  <si>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</si>
  <si>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</si>
  <si>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</si>
  <si>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</si>
  <si>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</si>
  <si>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</si>
  <si>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</si>
  <si>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</si>
  <si>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</si>
  <si>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</si>
  <si>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</si>
  <si>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</si>
  <si>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</si>
  <si>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</si>
  <si>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</si>
  <si>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</si>
  <si>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</si>
  <si>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</si>
  <si>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</si>
  <si>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</si>
  <si>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</si>
  <si>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</si>
  <si>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</si>
  <si>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</si>
  <si>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</si>
  <si>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</si>
  <si>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</si>
  <si>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</si>
  <si>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</si>
  <si>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</si>
  <si>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</si>
  <si>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</si>
  <si>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</si>
  <si>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</si>
  <si>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</si>
  <si>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</si>
  <si>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</si>
  <si>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</si>
  <si>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</si>
  <si>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</si>
  <si>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</si>
  <si>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</si>
  <si>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</si>
  <si>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</si>
  <si>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</si>
  <si>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</si>
  <si>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</si>
  <si>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</si>
  <si>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</si>
  <si>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</si>
  <si>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</si>
  <si>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</si>
  <si>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</si>
  <si>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</si>
  <si>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</si>
  <si>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</si>
  <si>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</si>
  <si>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</si>
  <si>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</si>
  <si>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</si>
  <si>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</si>
  <si>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</si>
  <si>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</si>
  <si>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</si>
  <si>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</si>
  <si>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</si>
  <si>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</si>
  <si>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</si>
  <si>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</si>
  <si>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</si>
  <si>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</si>
  <si>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</si>
  <si>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</si>
  <si>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</si>
  <si>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</si>
  <si>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</si>
  <si>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</si>
  <si>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2024''  składamy niniejszym ofertę na pakiet Pakiet 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</si>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</sst>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4"/>
  <sheetViews>
    <sheetView tabSelected="1" topLeftCell="A40" workbookViewId="0">
      <selection activeCell="R42" sqref="R4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91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9" t="s">
        <v>92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93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94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20" t="s">
        <v>95</v>
      </c>
      <c r="C16" s="20"/>
      <c r="D16" s="20"/>
      <c r="E16" s="20"/>
      <c r="F16" s="20"/>
      <c r="G16" s="20"/>
      <c r="H16" s="20"/>
      <c r="I16" s="20"/>
    </row>
    <row r="17" spans="2:13" s="1" customFormat="1" ht="2.65" customHeight="1" x14ac:dyDescent="0.2"/>
    <row r="18" spans="2:13" s="1" customFormat="1" ht="20.85" customHeight="1" x14ac:dyDescent="0.2">
      <c r="B18" s="20" t="s">
        <v>96</v>
      </c>
      <c r="C18" s="20"/>
      <c r="D18" s="20"/>
      <c r="E18" s="20"/>
      <c r="F18" s="20"/>
      <c r="G18" s="20"/>
      <c r="H18" s="20"/>
      <c r="I18" s="20"/>
    </row>
    <row r="19" spans="2:13" s="1" customFormat="1" ht="2.65" customHeight="1" x14ac:dyDescent="0.2"/>
    <row r="20" spans="2:13" s="1" customFormat="1" ht="20.85" customHeight="1" x14ac:dyDescent="0.2">
      <c r="B20" s="20" t="s">
        <v>97</v>
      </c>
      <c r="C20" s="20"/>
      <c r="D20" s="20"/>
      <c r="E20" s="20"/>
      <c r="F20" s="20"/>
      <c r="G20" s="20"/>
      <c r="H20" s="20"/>
      <c r="I20" s="20"/>
    </row>
    <row r="21" spans="2:13" s="1" customFormat="1" ht="2.65" customHeight="1" x14ac:dyDescent="0.2"/>
    <row r="22" spans="2:13" s="1" customFormat="1" ht="20.85" customHeight="1" x14ac:dyDescent="0.2">
      <c r="B22" s="20" t="s">
        <v>98</v>
      </c>
      <c r="C22" s="20"/>
      <c r="D22" s="20"/>
      <c r="E22" s="20"/>
      <c r="F22" s="20"/>
      <c r="G22" s="20"/>
      <c r="H22" s="20"/>
      <c r="I22" s="20"/>
    </row>
    <row r="23" spans="2:13" s="1" customFormat="1" ht="34.700000000000003" customHeight="1" x14ac:dyDescent="0.2"/>
    <row r="24" spans="2:13" s="1" customFormat="1" ht="50.1" customHeight="1" x14ac:dyDescent="0.2">
      <c r="B24" s="17" t="s">
        <v>99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1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1.5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12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1.5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12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146.44999999999999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11.2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12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157.65</v>
      </c>
      <c r="H34" s="23">
        <v>0</v>
      </c>
      <c r="I34" s="21">
        <f>ROUND(G34* H34,2)</f>
        <v>0</v>
      </c>
      <c r="J34" s="5">
        <v>23</v>
      </c>
      <c r="K34" s="21">
        <f>ROUND(I34* J34/100,2)</f>
        <v>0</v>
      </c>
      <c r="L34" s="22">
        <f>ROUND(I34+ K34,2)</f>
        <v>0</v>
      </c>
      <c r="M34" s="12"/>
    </row>
    <row r="35" spans="2:13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36.450000000000003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12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42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12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30</v>
      </c>
      <c r="G37" s="8">
        <v>66.31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30</v>
      </c>
      <c r="G38" s="8">
        <v>21.55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12"/>
    </row>
    <row r="39" spans="2:13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30</v>
      </c>
      <c r="G39" s="8">
        <v>4.87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12"/>
    </row>
    <row r="40" spans="2:13" s="1" customFormat="1" ht="28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46</v>
      </c>
      <c r="G40" s="8">
        <v>16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12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46</v>
      </c>
      <c r="G41" s="8">
        <v>22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12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46</v>
      </c>
      <c r="G42" s="8">
        <v>11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56</v>
      </c>
      <c r="G43" s="8">
        <v>48.49</v>
      </c>
      <c r="H43" s="23">
        <v>0</v>
      </c>
      <c r="I43" s="21">
        <f>ROUND(G43* H43,2)</f>
        <v>0</v>
      </c>
      <c r="J43" s="5">
        <v>23</v>
      </c>
      <c r="K43" s="21">
        <f>ROUND(I43* J43/100,2)</f>
        <v>0</v>
      </c>
      <c r="L43" s="22">
        <f>ROUND(I43+ K43,2)</f>
        <v>0</v>
      </c>
      <c r="M43" s="12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56</v>
      </c>
      <c r="G44" s="8">
        <v>93.31</v>
      </c>
      <c r="H44" s="23">
        <v>0</v>
      </c>
      <c r="I44" s="21">
        <f>ROUND(G44* H44,2)</f>
        <v>0</v>
      </c>
      <c r="J44" s="5">
        <v>23</v>
      </c>
      <c r="K44" s="21">
        <f>ROUND(I44* J44/100,2)</f>
        <v>0</v>
      </c>
      <c r="L44" s="22">
        <f>ROUND(I44+ K44,2)</f>
        <v>0</v>
      </c>
      <c r="M44" s="12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63</v>
      </c>
      <c r="G45" s="8">
        <v>380</v>
      </c>
      <c r="H45" s="23">
        <v>0</v>
      </c>
      <c r="I45" s="21">
        <f>ROUND(G45* H45,2)</f>
        <v>0</v>
      </c>
      <c r="J45" s="5">
        <v>23</v>
      </c>
      <c r="K45" s="21">
        <f>ROUND(I45* J45/100,2)</f>
        <v>0</v>
      </c>
      <c r="L45" s="22">
        <f>ROUND(I45+ K45,2)</f>
        <v>0</v>
      </c>
      <c r="M45" s="12"/>
    </row>
    <row r="46" spans="2:13" s="1" customFormat="1" ht="28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46</v>
      </c>
      <c r="G46" s="8">
        <v>20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12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46</v>
      </c>
      <c r="G47" s="8">
        <v>170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28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46</v>
      </c>
      <c r="G48" s="8">
        <v>22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12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30</v>
      </c>
      <c r="G49" s="8">
        <v>9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4" s="1" customFormat="1" ht="28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63</v>
      </c>
      <c r="G50" s="8">
        <v>115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4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63</v>
      </c>
      <c r="G51" s="8">
        <v>326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12"/>
    </row>
    <row r="52" spans="2:14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63</v>
      </c>
      <c r="G52" s="8">
        <v>55</v>
      </c>
      <c r="H52" s="23">
        <v>0</v>
      </c>
      <c r="I52" s="21">
        <f>ROUND(G52* H52,2)</f>
        <v>0</v>
      </c>
      <c r="J52" s="5">
        <v>23</v>
      </c>
      <c r="K52" s="21">
        <f>ROUND(I52* J52/100,2)</f>
        <v>0</v>
      </c>
      <c r="L52" s="22">
        <f>ROUND(I52+ K52,2)</f>
        <v>0</v>
      </c>
      <c r="M52" s="12"/>
    </row>
    <row r="53" spans="2:14" s="1" customFormat="1" ht="55.9" customHeight="1" x14ac:dyDescent="0.2"/>
    <row r="54" spans="2:14" s="1" customFormat="1" ht="21.4" customHeight="1" x14ac:dyDescent="0.2">
      <c r="B54" s="18" t="s">
        <v>85</v>
      </c>
      <c r="C54" s="18"/>
      <c r="D54" s="18"/>
      <c r="E54" s="18"/>
      <c r="F54" s="24">
        <f>ROUND(I30+I31+I32+I33+I34+I35+I36+I37+I38+I39+I40+I41+I42+I43+I44+I45+I46+I47+I48+I49+I50+I51+I52,2)</f>
        <v>0</v>
      </c>
      <c r="G54" s="25"/>
      <c r="H54" s="25"/>
      <c r="I54" s="25"/>
      <c r="J54" s="25"/>
      <c r="K54" s="25"/>
      <c r="L54" s="25"/>
      <c r="M54" s="26"/>
    </row>
    <row r="55" spans="2:14" s="1" customFormat="1" ht="21.4" customHeight="1" x14ac:dyDescent="0.2">
      <c r="B55" s="18" t="s">
        <v>86</v>
      </c>
      <c r="C55" s="18"/>
      <c r="D55" s="18"/>
      <c r="E55" s="18"/>
      <c r="F55" s="27">
        <f>ROUND(L30+L31+L32+L33+L34+L35+L36+L37+L38+L39+L40+L41+L42+L43+L44+L45+L46+L47+L48+L49+L50+L51+L52,2)</f>
        <v>0</v>
      </c>
      <c r="G55" s="28"/>
      <c r="H55" s="28"/>
      <c r="I55" s="28"/>
      <c r="J55" s="28"/>
      <c r="K55" s="28"/>
      <c r="L55" s="28"/>
      <c r="M55" s="29"/>
    </row>
    <row r="56" spans="2:14" s="1" customFormat="1" ht="11.1" customHeight="1" x14ac:dyDescent="0.2"/>
    <row r="57" spans="2:14" s="1" customFormat="1" ht="80.099999999999994" customHeight="1" x14ac:dyDescent="0.2">
      <c r="B57" s="31" t="s">
        <v>100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2:14" s="1" customFormat="1" ht="2.65" customHeight="1" x14ac:dyDescent="0.2"/>
    <row r="59" spans="2:14" s="1" customFormat="1" ht="110.1" customHeight="1" x14ac:dyDescent="0.2">
      <c r="B59" s="31" t="s">
        <v>101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5.25" customHeight="1" x14ac:dyDescent="0.2"/>
    <row r="61" spans="2:14" s="1" customFormat="1" ht="110.1" customHeight="1" x14ac:dyDescent="0.2">
      <c r="B61" s="13" t="s">
        <v>102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2:14" s="1" customFormat="1" ht="5.25" customHeight="1" x14ac:dyDescent="0.2"/>
    <row r="63" spans="2:14" s="1" customFormat="1" ht="37.9" customHeight="1" x14ac:dyDescent="0.2">
      <c r="B63" s="32" t="s">
        <v>87</v>
      </c>
      <c r="C63" s="32"/>
      <c r="D63" s="32"/>
      <c r="E63" s="32"/>
      <c r="F63" s="34" t="s">
        <v>88</v>
      </c>
      <c r="G63" s="34"/>
      <c r="H63" s="34"/>
      <c r="I63" s="34"/>
      <c r="J63" s="34"/>
      <c r="K63" s="34"/>
      <c r="L63" s="34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.65" customHeight="1" x14ac:dyDescent="0.2"/>
    <row r="69" spans="2:14" s="1" customFormat="1" ht="203.1" customHeight="1" x14ac:dyDescent="0.2">
      <c r="B69" s="31" t="s">
        <v>103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36.950000000000003" customHeight="1" x14ac:dyDescent="0.2">
      <c r="B71" s="35" t="s">
        <v>104</v>
      </c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</row>
    <row r="72" spans="2:14" s="1" customFormat="1" ht="2.65" customHeight="1" x14ac:dyDescent="0.2"/>
    <row r="73" spans="2:14" s="1" customFormat="1" ht="37.9" customHeight="1" x14ac:dyDescent="0.2">
      <c r="B73" s="32" t="s">
        <v>89</v>
      </c>
      <c r="C73" s="32"/>
      <c r="D73" s="32"/>
      <c r="E73" s="32"/>
      <c r="F73" s="36" t="s">
        <v>90</v>
      </c>
      <c r="G73" s="36"/>
      <c r="H73" s="36"/>
      <c r="I73" s="36"/>
      <c r="J73" s="36"/>
      <c r="K73" s="36"/>
      <c r="L73" s="36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.65" customHeight="1" x14ac:dyDescent="0.2"/>
    <row r="79" spans="2:14" s="1" customFormat="1" ht="159.94999999999999" customHeight="1" x14ac:dyDescent="0.2">
      <c r="B79" s="31" t="s">
        <v>105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54.95" customHeight="1" x14ac:dyDescent="0.2">
      <c r="B81" s="31" t="s">
        <v>106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60" customHeight="1" x14ac:dyDescent="0.2">
      <c r="B83" s="13" t="s">
        <v>107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2:14" s="1" customFormat="1" ht="2.65" customHeight="1" x14ac:dyDescent="0.2"/>
    <row r="85" spans="2:14" s="1" customFormat="1" ht="48" customHeight="1" x14ac:dyDescent="0.2">
      <c r="B85" s="13" t="s">
        <v>108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2.65" customHeight="1" x14ac:dyDescent="0.2"/>
    <row r="87" spans="2:14" s="1" customFormat="1" ht="125.1" customHeight="1" x14ac:dyDescent="0.2">
      <c r="B87" s="31" t="s">
        <v>109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84.95" customHeight="1" x14ac:dyDescent="0.2">
      <c r="B89" s="31" t="s">
        <v>110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86.85" customHeight="1" x14ac:dyDescent="0.2"/>
    <row r="91" spans="2:14" s="1" customFormat="1" ht="17.649999999999999" customHeight="1" x14ac:dyDescent="0.2">
      <c r="I91" s="10" t="s">
        <v>111</v>
      </c>
      <c r="J91" s="10"/>
    </row>
    <row r="92" spans="2:14" s="1" customFormat="1" ht="145.15" customHeight="1" x14ac:dyDescent="0.2"/>
    <row r="93" spans="2:14" s="1" customFormat="1" ht="81.599999999999994" customHeight="1" x14ac:dyDescent="0.2">
      <c r="B93" s="14" t="s">
        <v>112</v>
      </c>
      <c r="C93" s="14"/>
      <c r="D93" s="14"/>
      <c r="E93" s="14"/>
      <c r="F93" s="14"/>
      <c r="G93" s="14"/>
      <c r="H93" s="14"/>
      <c r="I93" s="14"/>
      <c r="J93" s="14"/>
    </row>
    <row r="94" spans="2:14" s="1" customFormat="1" ht="28.7" customHeight="1" x14ac:dyDescent="0.2"/>
  </sheetData>
  <mergeCells count="77">
    <mergeCell ref="B3:E3"/>
    <mergeCell ref="B5:E5"/>
    <mergeCell ref="B7:E7"/>
    <mergeCell ref="B4:D4"/>
    <mergeCell ref="B54:E54"/>
    <mergeCell ref="B55:E55"/>
    <mergeCell ref="B10:D11"/>
    <mergeCell ref="B16:I16"/>
    <mergeCell ref="B18:I18"/>
    <mergeCell ref="B20:I20"/>
    <mergeCell ref="B22:I22"/>
    <mergeCell ref="B57:N57"/>
    <mergeCell ref="B59:N59"/>
    <mergeCell ref="B6:D6"/>
    <mergeCell ref="B61:N61"/>
    <mergeCell ref="B63:E63"/>
    <mergeCell ref="L52:M52"/>
    <mergeCell ref="B24:L24"/>
    <mergeCell ref="B26:L26"/>
    <mergeCell ref="B64:E64"/>
    <mergeCell ref="B65:E65"/>
    <mergeCell ref="B66:E66"/>
    <mergeCell ref="B67:E67"/>
    <mergeCell ref="B69:N69"/>
    <mergeCell ref="B71:N71"/>
    <mergeCell ref="B73:E73"/>
    <mergeCell ref="B74:E74"/>
    <mergeCell ref="B75:E75"/>
    <mergeCell ref="B76:E76"/>
    <mergeCell ref="B77:E77"/>
    <mergeCell ref="B79:N79"/>
    <mergeCell ref="B8:D8"/>
    <mergeCell ref="B81:N81"/>
    <mergeCell ref="B83:N83"/>
    <mergeCell ref="F77:L77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85:N85"/>
    <mergeCell ref="B87:N87"/>
    <mergeCell ref="B89:N89"/>
    <mergeCell ref="B93:J93"/>
    <mergeCell ref="E14:G14"/>
    <mergeCell ref="F54:M54"/>
    <mergeCell ref="F55:M55"/>
    <mergeCell ref="F63:L63"/>
    <mergeCell ref="F64:L64"/>
    <mergeCell ref="F65:L65"/>
    <mergeCell ref="F66:L66"/>
    <mergeCell ref="F67:L67"/>
    <mergeCell ref="F73:L73"/>
    <mergeCell ref="F74:L74"/>
    <mergeCell ref="F75:L75"/>
    <mergeCell ref="F76:L76"/>
    <mergeCell ref="I2:O2"/>
    <mergeCell ref="I91:J9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2023-11-06T07:32:17Z</dcterms:created>
  <dcterms:modified xsi:type="dcterms:W3CDTF">2023-11-13T10:33:52Z</dcterms:modified>
</cp:coreProperties>
</file>